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340" windowHeight="819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X6" i="1"/>
  <c r="X8"/>
  <c r="X9"/>
  <c r="X10"/>
  <c r="X11"/>
  <c r="X12"/>
  <c r="X13"/>
  <c r="X14"/>
  <c r="X15"/>
  <c r="X16"/>
  <c r="X17"/>
  <c r="X18"/>
  <c r="X19"/>
  <c r="X20"/>
  <c r="X21"/>
  <c r="X22"/>
  <c r="X23"/>
  <c r="X5"/>
  <c r="V6"/>
  <c r="V21"/>
  <c r="V22"/>
  <c r="V23"/>
  <c r="V5"/>
  <c r="U21"/>
  <c r="U22"/>
  <c r="U23"/>
  <c r="U6"/>
  <c r="U8"/>
  <c r="U5"/>
  <c r="T6"/>
  <c r="T8"/>
  <c r="T12"/>
  <c r="T13"/>
  <c r="T16"/>
  <c r="T18"/>
  <c r="T20"/>
  <c r="T21"/>
  <c r="T22"/>
  <c r="T23"/>
  <c r="T5"/>
  <c r="S6"/>
  <c r="S7"/>
  <c r="X7" s="1"/>
  <c r="X25" s="1"/>
  <c r="S8"/>
  <c r="S9"/>
  <c r="S10"/>
  <c r="S11"/>
  <c r="S12"/>
  <c r="S13"/>
  <c r="S14"/>
  <c r="S15"/>
  <c r="S16"/>
  <c r="S17"/>
  <c r="S18"/>
  <c r="S19"/>
  <c r="S20"/>
  <c r="S21"/>
  <c r="S22"/>
  <c r="S23"/>
  <c r="S5"/>
</calcChain>
</file>

<file path=xl/sharedStrings.xml><?xml version="1.0" encoding="utf-8"?>
<sst xmlns="http://schemas.openxmlformats.org/spreadsheetml/2006/main" count="55" uniqueCount="44">
  <si>
    <t>zestawienie elementów więźby dachowej</t>
  </si>
  <si>
    <t>nazwa elementu</t>
  </si>
  <si>
    <t>wysokość (mm)</t>
  </si>
  <si>
    <t>szerokość (mm)</t>
  </si>
  <si>
    <t>nr</t>
  </si>
  <si>
    <t>K-01</t>
  </si>
  <si>
    <t>K-02</t>
  </si>
  <si>
    <t>KK-01</t>
  </si>
  <si>
    <t>BK-01</t>
  </si>
  <si>
    <t>J-01</t>
  </si>
  <si>
    <t>G-01</t>
  </si>
  <si>
    <t>G-02</t>
  </si>
  <si>
    <t>PŁP-01</t>
  </si>
  <si>
    <t>B-01</t>
  </si>
  <si>
    <t>B-02</t>
  </si>
  <si>
    <t>B-03</t>
  </si>
  <si>
    <t>S-02</t>
  </si>
  <si>
    <t>M-01</t>
  </si>
  <si>
    <t>M-02</t>
  </si>
  <si>
    <t>D-01</t>
  </si>
  <si>
    <t>-</t>
  </si>
  <si>
    <t>KROKIEW</t>
  </si>
  <si>
    <t>KROKIEW KOSZOWA</t>
  </si>
  <si>
    <t>BELKA KALENICOWA</t>
  </si>
  <si>
    <t>JĘTKA</t>
  </si>
  <si>
    <t>GRZĘDA</t>
  </si>
  <si>
    <t>PŁATEW POŚREDNIA</t>
  </si>
  <si>
    <t>BELKA USZTYWNIAJĄCA</t>
  </si>
  <si>
    <t>BELKA DREWNIANA</t>
  </si>
  <si>
    <t>SŁUP DREWNIANY</t>
  </si>
  <si>
    <t>MURŁATA</t>
  </si>
  <si>
    <t>DESKA CZOŁOWA</t>
  </si>
  <si>
    <t>ŁATY DREWNIANE</t>
  </si>
  <si>
    <t>KONTRŁATY</t>
  </si>
  <si>
    <t>długość (mm)</t>
  </si>
  <si>
    <t>długość(mm)</t>
  </si>
  <si>
    <t>dlugość(mm)</t>
  </si>
  <si>
    <t>S-01</t>
  </si>
  <si>
    <t>m3</t>
  </si>
  <si>
    <t>suma</t>
  </si>
  <si>
    <t>szt.</t>
  </si>
  <si>
    <t>szt,</t>
  </si>
  <si>
    <r>
      <t>SUMA (m</t>
    </r>
    <r>
      <rPr>
        <b/>
        <vertAlign val="superscript"/>
        <sz val="11"/>
        <color theme="1"/>
        <rFont val="Czcionka tekstu podstawowego"/>
        <charset val="238"/>
      </rPr>
      <t>3</t>
    </r>
    <r>
      <rPr>
        <b/>
        <sz val="11"/>
        <color theme="1"/>
        <rFont val="Czcionka tekstu podstawowego"/>
        <charset val="238"/>
      </rPr>
      <t>)</t>
    </r>
  </si>
  <si>
    <t>*zestawienie nie uwzględnia naddatku montażowego (np. 20cm)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</si>
</sst>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vertAlign val="superscript"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9" fontId="0" fillId="0" borderId="0" xfId="0" applyNumberFormat="1"/>
    <xf numFmtId="0" fontId="2" fillId="2" borderId="7" xfId="0" applyFont="1" applyFill="1" applyBorder="1"/>
    <xf numFmtId="0" fontId="2" fillId="2" borderId="4" xfId="0" applyFont="1" applyFill="1" applyBorder="1"/>
    <xf numFmtId="0" fontId="1" fillId="0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7" fillId="0" borderId="9" xfId="0" applyFont="1" applyBorder="1"/>
    <xf numFmtId="0" fontId="7" fillId="0" borderId="0" xfId="0" applyFont="1"/>
    <xf numFmtId="0" fontId="7" fillId="0" borderId="11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0" xfId="0" applyFont="1" applyBorder="1"/>
    <xf numFmtId="0" fontId="7" fillId="0" borderId="12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9"/>
  <sheetViews>
    <sheetView tabSelected="1" topLeftCell="C1" zoomScale="80" zoomScaleNormal="80" workbookViewId="0">
      <selection activeCell="D26" sqref="D26"/>
    </sheetView>
  </sheetViews>
  <sheetFormatPr defaultRowHeight="14.25"/>
  <cols>
    <col min="2" max="2" width="22.875" bestFit="1" customWidth="1"/>
    <col min="3" max="3" width="21.5" bestFit="1" customWidth="1"/>
    <col min="4" max="4" width="15.125" bestFit="1" customWidth="1"/>
    <col min="5" max="5" width="14.875" bestFit="1" customWidth="1"/>
    <col min="6" max="6" width="3" customWidth="1"/>
    <col min="7" max="7" width="11.25" bestFit="1" customWidth="1"/>
    <col min="8" max="8" width="4.5" bestFit="1" customWidth="1"/>
    <col min="9" max="9" width="3.625" customWidth="1"/>
    <col min="10" max="10" width="11.25" bestFit="1" customWidth="1"/>
    <col min="11" max="11" width="4.5" bestFit="1" customWidth="1"/>
    <col min="12" max="12" width="2.875" customWidth="1"/>
    <col min="13" max="13" width="10.75" bestFit="1" customWidth="1"/>
    <col min="14" max="14" width="4.5" bestFit="1" customWidth="1"/>
    <col min="15" max="15" width="3.25" customWidth="1"/>
    <col min="16" max="16" width="10.75" bestFit="1" customWidth="1"/>
    <col min="17" max="17" width="4.5" bestFit="1" customWidth="1"/>
    <col min="18" max="18" width="6.25" customWidth="1"/>
    <col min="19" max="19" width="8.75" bestFit="1" customWidth="1"/>
    <col min="20" max="20" width="9.5" bestFit="1" customWidth="1"/>
    <col min="21" max="22" width="7.625" bestFit="1" customWidth="1"/>
    <col min="23" max="23" width="5" customWidth="1"/>
    <col min="24" max="24" width="9.875" bestFit="1" customWidth="1"/>
    <col min="25" max="25" width="10.875" bestFit="1" customWidth="1"/>
  </cols>
  <sheetData>
    <row r="2" spans="2:24" ht="18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4" spans="2:24">
      <c r="B4" s="1" t="s">
        <v>4</v>
      </c>
      <c r="C4" s="2" t="s">
        <v>1</v>
      </c>
      <c r="D4" s="2" t="s">
        <v>3</v>
      </c>
      <c r="E4" s="2" t="s">
        <v>2</v>
      </c>
      <c r="G4" s="2" t="s">
        <v>34</v>
      </c>
      <c r="H4" s="2" t="s">
        <v>40</v>
      </c>
      <c r="J4" s="5" t="s">
        <v>34</v>
      </c>
      <c r="K4" s="5" t="s">
        <v>41</v>
      </c>
      <c r="M4" s="4" t="s">
        <v>35</v>
      </c>
      <c r="N4" s="4" t="s">
        <v>40</v>
      </c>
      <c r="P4" s="2" t="s">
        <v>36</v>
      </c>
      <c r="Q4" s="2" t="s">
        <v>40</v>
      </c>
      <c r="S4" s="30" t="s">
        <v>38</v>
      </c>
      <c r="T4" s="31"/>
      <c r="U4" s="31"/>
      <c r="V4" s="32"/>
      <c r="W4" s="1"/>
      <c r="X4" s="5" t="s">
        <v>39</v>
      </c>
    </row>
    <row r="5" spans="2:24">
      <c r="B5" s="1" t="s">
        <v>5</v>
      </c>
      <c r="C5" s="8" t="s">
        <v>21</v>
      </c>
      <c r="D5" s="3">
        <v>80</v>
      </c>
      <c r="E5" s="3">
        <v>180</v>
      </c>
      <c r="G5" s="3">
        <v>7070</v>
      </c>
      <c r="H5" s="3">
        <v>30</v>
      </c>
      <c r="J5" s="6">
        <v>4460</v>
      </c>
      <c r="K5" s="6">
        <v>2</v>
      </c>
      <c r="M5" s="6">
        <v>3300</v>
      </c>
      <c r="N5" s="6">
        <v>2</v>
      </c>
      <c r="P5" s="6">
        <v>1500</v>
      </c>
      <c r="Q5" s="6">
        <v>2</v>
      </c>
      <c r="S5" s="14">
        <f>PRODUCT(D5,E5,G5,0.000000001,H5)</f>
        <v>3.0542400000000001</v>
      </c>
      <c r="T5" s="15">
        <f>PRODUCT(D5,E5,J5,0.000000001,K5)</f>
        <v>0.12844800000000001</v>
      </c>
      <c r="U5" s="15">
        <f>PRODUCT(D5,E5,M5,0.000000001,N5)</f>
        <v>9.5039999999999999E-2</v>
      </c>
      <c r="V5" s="16">
        <f>PRODUCT(D5,E5,P5,0.000000001,Q5)</f>
        <v>4.3200000000000002E-2</v>
      </c>
      <c r="W5" s="17"/>
      <c r="X5" s="18">
        <f>SUM(S5:V5)</f>
        <v>3.3209280000000003</v>
      </c>
    </row>
    <row r="6" spans="2:24">
      <c r="B6" s="1" t="s">
        <v>6</v>
      </c>
      <c r="C6" s="8" t="s">
        <v>21</v>
      </c>
      <c r="D6" s="3">
        <v>60</v>
      </c>
      <c r="E6" s="3">
        <v>180</v>
      </c>
      <c r="G6" s="3">
        <v>3550</v>
      </c>
      <c r="H6" s="3">
        <v>4</v>
      </c>
      <c r="J6" s="6">
        <v>2300</v>
      </c>
      <c r="K6" s="6">
        <v>2</v>
      </c>
      <c r="M6" s="6">
        <v>1400</v>
      </c>
      <c r="N6" s="6">
        <v>2</v>
      </c>
      <c r="P6" s="6">
        <v>600</v>
      </c>
      <c r="Q6" s="6">
        <v>2</v>
      </c>
      <c r="S6" s="19">
        <f t="shared" ref="S6:S23" si="0">PRODUCT(D6,E6,G6,0.000000001,H6)</f>
        <v>0.15336</v>
      </c>
      <c r="T6" s="20">
        <f t="shared" ref="T6:T23" si="1">PRODUCT(D6,E6,J6,0.000000001,K6)</f>
        <v>4.9680000000000002E-2</v>
      </c>
      <c r="U6" s="20">
        <f t="shared" ref="U6:U23" si="2">PRODUCT(D6,E6,M6,0.000000001,N6)</f>
        <v>3.0240000000000003E-2</v>
      </c>
      <c r="V6" s="21">
        <f t="shared" ref="V6:V23" si="3">PRODUCT(D6,E6,P6,0.000000001,Q6)</f>
        <v>1.2960000000000001E-2</v>
      </c>
      <c r="W6" s="17"/>
      <c r="X6" s="22">
        <f t="shared" ref="X6:X23" si="4">SUM(S6:V6)</f>
        <v>0.24623999999999999</v>
      </c>
    </row>
    <row r="7" spans="2:24">
      <c r="B7" s="1" t="s">
        <v>7</v>
      </c>
      <c r="C7" s="8" t="s">
        <v>22</v>
      </c>
      <c r="D7" s="3">
        <v>120</v>
      </c>
      <c r="E7" s="3">
        <v>220</v>
      </c>
      <c r="G7" s="3">
        <v>4550</v>
      </c>
      <c r="H7" s="3">
        <v>2</v>
      </c>
      <c r="J7" s="6"/>
      <c r="K7" s="6"/>
      <c r="M7" s="6"/>
      <c r="N7" s="6"/>
      <c r="P7" s="6"/>
      <c r="Q7" s="6"/>
      <c r="S7" s="19">
        <f t="shared" si="0"/>
        <v>0.24024000000000001</v>
      </c>
      <c r="T7" s="20"/>
      <c r="U7" s="20"/>
      <c r="V7" s="21"/>
      <c r="W7" s="17"/>
      <c r="X7" s="22">
        <f t="shared" si="4"/>
        <v>0.24024000000000001</v>
      </c>
    </row>
    <row r="8" spans="2:24">
      <c r="B8" s="1" t="s">
        <v>8</v>
      </c>
      <c r="C8" s="8" t="s">
        <v>23</v>
      </c>
      <c r="D8" s="3">
        <v>120</v>
      </c>
      <c r="E8" s="3">
        <v>120</v>
      </c>
      <c r="G8" s="3">
        <v>4550</v>
      </c>
      <c r="H8" s="3">
        <v>1</v>
      </c>
      <c r="J8" s="6">
        <v>7900</v>
      </c>
      <c r="K8" s="6">
        <v>1</v>
      </c>
      <c r="M8" s="6">
        <v>3650</v>
      </c>
      <c r="N8" s="6">
        <v>1</v>
      </c>
      <c r="P8" s="6"/>
      <c r="Q8" s="6"/>
      <c r="S8" s="19">
        <f t="shared" si="0"/>
        <v>6.5520000000000009E-2</v>
      </c>
      <c r="T8" s="20">
        <f t="shared" si="1"/>
        <v>0.11376000000000001</v>
      </c>
      <c r="U8" s="20">
        <f t="shared" si="2"/>
        <v>5.2560000000000003E-2</v>
      </c>
      <c r="V8" s="21"/>
      <c r="W8" s="17"/>
      <c r="X8" s="22">
        <f t="shared" si="4"/>
        <v>0.23184000000000002</v>
      </c>
    </row>
    <row r="9" spans="2:24">
      <c r="B9" s="1" t="s">
        <v>9</v>
      </c>
      <c r="C9" s="8" t="s">
        <v>24</v>
      </c>
      <c r="D9" s="3">
        <v>80</v>
      </c>
      <c r="E9" s="3">
        <v>180</v>
      </c>
      <c r="G9" s="3">
        <v>5300</v>
      </c>
      <c r="H9" s="3">
        <v>26</v>
      </c>
      <c r="J9" s="6"/>
      <c r="K9" s="6"/>
      <c r="M9" s="6"/>
      <c r="N9" s="6"/>
      <c r="P9" s="6"/>
      <c r="Q9" s="6"/>
      <c r="S9" s="19">
        <f t="shared" si="0"/>
        <v>1.9843199999999999</v>
      </c>
      <c r="T9" s="20"/>
      <c r="U9" s="20"/>
      <c r="V9" s="21"/>
      <c r="W9" s="17"/>
      <c r="X9" s="22">
        <f t="shared" si="4"/>
        <v>1.9843199999999999</v>
      </c>
    </row>
    <row r="10" spans="2:24">
      <c r="B10" s="1" t="s">
        <v>10</v>
      </c>
      <c r="C10" s="8" t="s">
        <v>25</v>
      </c>
      <c r="D10" s="3">
        <v>45</v>
      </c>
      <c r="E10" s="3">
        <v>120</v>
      </c>
      <c r="G10" s="3">
        <v>1000</v>
      </c>
      <c r="H10" s="3">
        <v>19</v>
      </c>
      <c r="J10" s="6"/>
      <c r="K10" s="6"/>
      <c r="M10" s="6"/>
      <c r="N10" s="6"/>
      <c r="P10" s="6"/>
      <c r="Q10" s="6"/>
      <c r="S10" s="19">
        <f t="shared" si="0"/>
        <v>0.10260000000000001</v>
      </c>
      <c r="T10" s="20"/>
      <c r="U10" s="20"/>
      <c r="V10" s="21"/>
      <c r="W10" s="17"/>
      <c r="X10" s="22">
        <f t="shared" si="4"/>
        <v>0.10260000000000001</v>
      </c>
    </row>
    <row r="11" spans="2:24">
      <c r="B11" s="1" t="s">
        <v>11</v>
      </c>
      <c r="C11" s="8" t="s">
        <v>25</v>
      </c>
      <c r="D11" s="3">
        <v>45</v>
      </c>
      <c r="E11" s="3">
        <v>100</v>
      </c>
      <c r="G11" s="3">
        <v>1000</v>
      </c>
      <c r="H11" s="3">
        <v>4</v>
      </c>
      <c r="J11" s="6"/>
      <c r="K11" s="6"/>
      <c r="M11" s="6"/>
      <c r="N11" s="6"/>
      <c r="P11" s="6"/>
      <c r="Q11" s="6"/>
      <c r="S11" s="19">
        <f t="shared" si="0"/>
        <v>1.8000000000000002E-2</v>
      </c>
      <c r="T11" s="20"/>
      <c r="U11" s="20"/>
      <c r="V11" s="21"/>
      <c r="W11" s="17"/>
      <c r="X11" s="22">
        <f t="shared" si="4"/>
        <v>1.8000000000000002E-2</v>
      </c>
    </row>
    <row r="12" spans="2:24">
      <c r="B12" s="1" t="s">
        <v>12</v>
      </c>
      <c r="C12" s="8" t="s">
        <v>26</v>
      </c>
      <c r="D12" s="3">
        <v>160</v>
      </c>
      <c r="E12" s="3">
        <v>160</v>
      </c>
      <c r="G12" s="3">
        <v>13120</v>
      </c>
      <c r="H12" s="3">
        <v>1</v>
      </c>
      <c r="J12" s="6">
        <v>4530</v>
      </c>
      <c r="K12" s="6">
        <v>2</v>
      </c>
      <c r="M12" s="6"/>
      <c r="N12" s="6"/>
      <c r="P12" s="6"/>
      <c r="Q12" s="6"/>
      <c r="S12" s="19">
        <f t="shared" si="0"/>
        <v>0.335872</v>
      </c>
      <c r="T12" s="20">
        <f t="shared" si="1"/>
        <v>0.231936</v>
      </c>
      <c r="U12" s="20"/>
      <c r="V12" s="21"/>
      <c r="W12" s="17"/>
      <c r="X12" s="22">
        <f t="shared" si="4"/>
        <v>0.56780799999999998</v>
      </c>
    </row>
    <row r="13" spans="2:24">
      <c r="B13" s="1" t="s">
        <v>13</v>
      </c>
      <c r="C13" s="8" t="s">
        <v>27</v>
      </c>
      <c r="D13" s="3">
        <v>80</v>
      </c>
      <c r="E13" s="3">
        <v>120</v>
      </c>
      <c r="G13" s="3">
        <v>4550</v>
      </c>
      <c r="H13" s="3">
        <v>1</v>
      </c>
      <c r="J13" s="6">
        <v>7900</v>
      </c>
      <c r="K13" s="6">
        <v>1</v>
      </c>
      <c r="M13" s="6"/>
      <c r="N13" s="6"/>
      <c r="P13" s="6"/>
      <c r="Q13" s="6"/>
      <c r="S13" s="19">
        <f t="shared" si="0"/>
        <v>4.3680000000000004E-2</v>
      </c>
      <c r="T13" s="20">
        <f t="shared" si="1"/>
        <v>7.5840000000000005E-2</v>
      </c>
      <c r="U13" s="20"/>
      <c r="V13" s="21"/>
      <c r="W13" s="17"/>
      <c r="X13" s="22">
        <f t="shared" si="4"/>
        <v>0.11952000000000002</v>
      </c>
    </row>
    <row r="14" spans="2:24">
      <c r="B14" s="1" t="s">
        <v>14</v>
      </c>
      <c r="C14" s="8" t="s">
        <v>27</v>
      </c>
      <c r="D14" s="3">
        <v>45</v>
      </c>
      <c r="E14" s="3">
        <v>120</v>
      </c>
      <c r="G14" s="3">
        <v>3850</v>
      </c>
      <c r="H14" s="3">
        <v>1</v>
      </c>
      <c r="J14" s="6"/>
      <c r="K14" s="6"/>
      <c r="M14" s="6"/>
      <c r="N14" s="6"/>
      <c r="P14" s="6"/>
      <c r="Q14" s="6"/>
      <c r="S14" s="19">
        <f t="shared" si="0"/>
        <v>2.0790000000000003E-2</v>
      </c>
      <c r="T14" s="20"/>
      <c r="U14" s="20"/>
      <c r="V14" s="21"/>
      <c r="W14" s="17"/>
      <c r="X14" s="22">
        <f t="shared" si="4"/>
        <v>2.0790000000000003E-2</v>
      </c>
    </row>
    <row r="15" spans="2:24">
      <c r="B15" s="1" t="s">
        <v>15</v>
      </c>
      <c r="C15" s="8" t="s">
        <v>28</v>
      </c>
      <c r="D15" s="3">
        <v>160</v>
      </c>
      <c r="E15" s="3">
        <v>160</v>
      </c>
      <c r="G15" s="3">
        <v>4065</v>
      </c>
      <c r="H15" s="3">
        <v>1</v>
      </c>
      <c r="J15" s="6"/>
      <c r="K15" s="6"/>
      <c r="M15" s="6"/>
      <c r="N15" s="6"/>
      <c r="P15" s="6"/>
      <c r="Q15" s="6"/>
      <c r="S15" s="19">
        <f t="shared" si="0"/>
        <v>0.104064</v>
      </c>
      <c r="T15" s="20"/>
      <c r="U15" s="20"/>
      <c r="V15" s="21"/>
      <c r="W15" s="17"/>
      <c r="X15" s="22">
        <f t="shared" si="4"/>
        <v>0.104064</v>
      </c>
    </row>
    <row r="16" spans="2:24">
      <c r="B16" s="1" t="s">
        <v>37</v>
      </c>
      <c r="C16" s="8" t="s">
        <v>29</v>
      </c>
      <c r="D16" s="3">
        <v>160</v>
      </c>
      <c r="E16" s="3">
        <v>160</v>
      </c>
      <c r="G16" s="3">
        <v>3060</v>
      </c>
      <c r="H16" s="3">
        <v>2</v>
      </c>
      <c r="J16" s="6">
        <v>770</v>
      </c>
      <c r="K16" s="6">
        <v>2</v>
      </c>
      <c r="M16" s="6"/>
      <c r="N16" s="6"/>
      <c r="P16" s="6"/>
      <c r="Q16" s="6"/>
      <c r="S16" s="19">
        <f t="shared" si="0"/>
        <v>0.15667200000000001</v>
      </c>
      <c r="T16" s="20">
        <f t="shared" si="1"/>
        <v>3.9424000000000001E-2</v>
      </c>
      <c r="U16" s="20"/>
      <c r="V16" s="21"/>
      <c r="W16" s="17"/>
      <c r="X16" s="22">
        <f t="shared" si="4"/>
        <v>0.19609599999999999</v>
      </c>
    </row>
    <row r="17" spans="2:25">
      <c r="B17" s="1" t="s">
        <v>16</v>
      </c>
      <c r="C17" s="8" t="s">
        <v>29</v>
      </c>
      <c r="D17" s="3">
        <v>120</v>
      </c>
      <c r="E17" s="3">
        <v>120</v>
      </c>
      <c r="G17" s="3">
        <v>720</v>
      </c>
      <c r="H17" s="3">
        <v>3</v>
      </c>
      <c r="J17" s="6"/>
      <c r="K17" s="6"/>
      <c r="M17" s="6"/>
      <c r="N17" s="6"/>
      <c r="P17" s="6"/>
      <c r="Q17" s="6"/>
      <c r="S17" s="19">
        <f t="shared" si="0"/>
        <v>3.1104E-2</v>
      </c>
      <c r="T17" s="20"/>
      <c r="U17" s="20"/>
      <c r="V17" s="21"/>
      <c r="W17" s="17"/>
      <c r="X17" s="22">
        <f t="shared" si="4"/>
        <v>3.1104E-2</v>
      </c>
    </row>
    <row r="18" spans="2:25">
      <c r="B18" s="1" t="s">
        <v>17</v>
      </c>
      <c r="C18" s="8" t="s">
        <v>30</v>
      </c>
      <c r="D18" s="3">
        <v>160</v>
      </c>
      <c r="E18" s="3">
        <v>160</v>
      </c>
      <c r="G18" s="3">
        <v>13120</v>
      </c>
      <c r="H18" s="3">
        <v>1</v>
      </c>
      <c r="J18" s="6">
        <v>5000</v>
      </c>
      <c r="K18" s="6">
        <v>2</v>
      </c>
      <c r="M18" s="6"/>
      <c r="N18" s="6"/>
      <c r="P18" s="6"/>
      <c r="Q18" s="6"/>
      <c r="S18" s="19">
        <f t="shared" si="0"/>
        <v>0.335872</v>
      </c>
      <c r="T18" s="20">
        <f t="shared" si="1"/>
        <v>0.25600000000000001</v>
      </c>
      <c r="U18" s="20"/>
      <c r="V18" s="21"/>
      <c r="W18" s="17"/>
      <c r="X18" s="22">
        <f t="shared" si="4"/>
        <v>0.59187199999999995</v>
      </c>
    </row>
    <row r="19" spans="2:25">
      <c r="B19" s="1" t="s">
        <v>18</v>
      </c>
      <c r="C19" s="8" t="s">
        <v>30</v>
      </c>
      <c r="D19" s="3">
        <v>160</v>
      </c>
      <c r="E19" s="3">
        <v>160</v>
      </c>
      <c r="G19" s="3">
        <v>2730</v>
      </c>
      <c r="H19" s="3">
        <v>2</v>
      </c>
      <c r="J19" s="6"/>
      <c r="K19" s="6"/>
      <c r="M19" s="6"/>
      <c r="N19" s="6"/>
      <c r="P19" s="6"/>
      <c r="Q19" s="6"/>
      <c r="S19" s="19">
        <f t="shared" si="0"/>
        <v>0.13977600000000001</v>
      </c>
      <c r="T19" s="20"/>
      <c r="U19" s="20"/>
      <c r="V19" s="21"/>
      <c r="W19" s="17"/>
      <c r="X19" s="22">
        <f t="shared" si="4"/>
        <v>0.13977600000000001</v>
      </c>
    </row>
    <row r="20" spans="2:25">
      <c r="B20" s="1" t="s">
        <v>19</v>
      </c>
      <c r="C20" s="8" t="s">
        <v>31</v>
      </c>
      <c r="D20" s="3">
        <v>32</v>
      </c>
      <c r="E20" s="3">
        <v>220</v>
      </c>
      <c r="G20" s="3">
        <v>13120</v>
      </c>
      <c r="H20" s="3">
        <v>1</v>
      </c>
      <c r="J20" s="6">
        <v>4915</v>
      </c>
      <c r="K20" s="6">
        <v>2</v>
      </c>
      <c r="M20" s="6"/>
      <c r="N20" s="6"/>
      <c r="P20" s="6"/>
      <c r="Q20" s="6"/>
      <c r="S20" s="19">
        <f t="shared" si="0"/>
        <v>9.2364800000000011E-2</v>
      </c>
      <c r="T20" s="20">
        <f t="shared" si="1"/>
        <v>6.9203200000000006E-2</v>
      </c>
      <c r="U20" s="20"/>
      <c r="V20" s="21"/>
      <c r="W20" s="17"/>
      <c r="X20" s="22">
        <f t="shared" si="4"/>
        <v>0.16156800000000002</v>
      </c>
    </row>
    <row r="21" spans="2:25">
      <c r="B21" s="1" t="s">
        <v>20</v>
      </c>
      <c r="C21" s="8" t="s">
        <v>32</v>
      </c>
      <c r="D21" s="3">
        <v>40</v>
      </c>
      <c r="E21" s="3">
        <v>60</v>
      </c>
      <c r="G21" s="3">
        <v>13120</v>
      </c>
      <c r="H21" s="3">
        <v>21</v>
      </c>
      <c r="J21" s="6">
        <v>4500</v>
      </c>
      <c r="K21" s="6">
        <v>47</v>
      </c>
      <c r="M21" s="6">
        <v>1000</v>
      </c>
      <c r="N21" s="6">
        <v>22</v>
      </c>
      <c r="P21" s="6">
        <v>2400</v>
      </c>
      <c r="Q21" s="6">
        <v>22</v>
      </c>
      <c r="S21" s="19">
        <f t="shared" si="0"/>
        <v>0.66124800000000006</v>
      </c>
      <c r="T21" s="20">
        <f t="shared" si="1"/>
        <v>0.50760000000000005</v>
      </c>
      <c r="U21" s="20">
        <f t="shared" si="2"/>
        <v>5.2800000000000007E-2</v>
      </c>
      <c r="V21" s="21">
        <f t="shared" si="3"/>
        <v>0.12672</v>
      </c>
      <c r="W21" s="17"/>
      <c r="X21" s="22">
        <f t="shared" si="4"/>
        <v>1.348368</v>
      </c>
    </row>
    <row r="22" spans="2:25">
      <c r="B22" s="1" t="s">
        <v>20</v>
      </c>
      <c r="C22" s="8" t="s">
        <v>33</v>
      </c>
      <c r="D22" s="3">
        <v>50</v>
      </c>
      <c r="E22" s="3">
        <v>25</v>
      </c>
      <c r="G22" s="6">
        <v>7070</v>
      </c>
      <c r="H22" s="6">
        <v>30</v>
      </c>
      <c r="I22" s="7"/>
      <c r="J22" s="6">
        <v>4460</v>
      </c>
      <c r="K22" s="6">
        <v>2</v>
      </c>
      <c r="L22" s="7"/>
      <c r="M22" s="6">
        <v>3300</v>
      </c>
      <c r="N22" s="6">
        <v>2</v>
      </c>
      <c r="O22" s="7"/>
      <c r="P22" s="6">
        <v>1500</v>
      </c>
      <c r="Q22" s="6">
        <v>2</v>
      </c>
      <c r="S22" s="19">
        <f t="shared" si="0"/>
        <v>0.265125</v>
      </c>
      <c r="T22" s="20">
        <f t="shared" si="1"/>
        <v>1.115E-2</v>
      </c>
      <c r="U22" s="20">
        <f t="shared" si="2"/>
        <v>8.2500000000000004E-3</v>
      </c>
      <c r="V22" s="21">
        <f t="shared" si="3"/>
        <v>3.7500000000000003E-3</v>
      </c>
      <c r="W22" s="17"/>
      <c r="X22" s="22">
        <f t="shared" si="4"/>
        <v>0.28827499999999995</v>
      </c>
    </row>
    <row r="23" spans="2:25">
      <c r="B23" s="1" t="s">
        <v>20</v>
      </c>
      <c r="C23" s="13" t="s">
        <v>33</v>
      </c>
      <c r="D23" s="9">
        <v>50</v>
      </c>
      <c r="E23" s="9">
        <v>25</v>
      </c>
      <c r="G23" s="6">
        <v>3550</v>
      </c>
      <c r="H23" s="6">
        <v>4</v>
      </c>
      <c r="I23" s="7"/>
      <c r="J23" s="6">
        <v>2300</v>
      </c>
      <c r="K23" s="6">
        <v>2</v>
      </c>
      <c r="L23" s="7"/>
      <c r="M23" s="6">
        <v>1400</v>
      </c>
      <c r="N23" s="6">
        <v>2</v>
      </c>
      <c r="O23" s="7"/>
      <c r="P23" s="6">
        <v>600</v>
      </c>
      <c r="Q23" s="6">
        <v>2</v>
      </c>
      <c r="S23" s="23">
        <f t="shared" si="0"/>
        <v>1.7750000000000002E-2</v>
      </c>
      <c r="T23" s="24">
        <f t="shared" si="1"/>
        <v>5.7500000000000008E-3</v>
      </c>
      <c r="U23" s="24">
        <f t="shared" si="2"/>
        <v>3.5000000000000001E-3</v>
      </c>
      <c r="V23" s="25">
        <f t="shared" si="3"/>
        <v>1.5E-3</v>
      </c>
      <c r="W23" s="17"/>
      <c r="X23" s="26">
        <f t="shared" si="4"/>
        <v>2.8500000000000004E-2</v>
      </c>
    </row>
    <row r="25" spans="2:25" ht="17.25">
      <c r="D25" s="33" t="s">
        <v>43</v>
      </c>
      <c r="E25" s="33"/>
      <c r="F25" s="33"/>
      <c r="G25" s="33"/>
      <c r="H25" s="33"/>
      <c r="I25" s="33"/>
      <c r="J25" s="33"/>
      <c r="K25" s="33"/>
      <c r="X25" s="11">
        <f>SUM(X5:X23)</f>
        <v>9.7419089999999997</v>
      </c>
      <c r="Y25" s="12" t="s">
        <v>42</v>
      </c>
    </row>
    <row r="29" spans="2:25">
      <c r="S29" s="10"/>
    </row>
  </sheetData>
  <mergeCells count="3">
    <mergeCell ref="B2:Q2"/>
    <mergeCell ref="S4:V4"/>
    <mergeCell ref="D25:K2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2020-04-06T18:22:29Z</dcterms:created>
  <dcterms:modified xsi:type="dcterms:W3CDTF">2020-04-08T09:41:57Z</dcterms:modified>
</cp:coreProperties>
</file>