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7235" windowHeight="6210"/>
  </bookViews>
  <sheets>
    <sheet name="Arkusz1" sheetId="1" r:id="rId1"/>
    <sheet name="Arkusz2" sheetId="2" r:id="rId2"/>
    <sheet name="Arkusz3" sheetId="3" r:id="rId3"/>
  </sheets>
  <calcPr calcId="144525"/>
</workbook>
</file>

<file path=xl/calcChain.xml><?xml version="1.0" encoding="utf-8"?>
<calcChain xmlns="http://schemas.openxmlformats.org/spreadsheetml/2006/main">
  <c r="J46" i="1" l="1"/>
  <c r="J30" i="1"/>
  <c r="I28" i="1"/>
  <c r="J28" i="1" s="1"/>
  <c r="I40" i="1"/>
  <c r="J40" i="1" s="1"/>
  <c r="I41" i="1"/>
  <c r="J41" i="1" s="1"/>
  <c r="I42" i="1"/>
  <c r="J42" i="1" s="1"/>
  <c r="I43" i="1"/>
  <c r="J43" i="1" s="1"/>
  <c r="I39" i="1"/>
  <c r="J39" i="1" s="1"/>
  <c r="I38" i="1"/>
  <c r="J38" i="1" s="1"/>
  <c r="I37" i="1"/>
  <c r="J37" i="1" s="1"/>
  <c r="I23" i="1"/>
  <c r="J23" i="1" s="1"/>
  <c r="I24" i="1"/>
  <c r="J24" i="1" s="1"/>
  <c r="I25" i="1"/>
  <c r="J25" i="1" s="1"/>
  <c r="I26" i="1"/>
  <c r="J26" i="1" s="1"/>
  <c r="I27" i="1"/>
  <c r="J27" i="1" s="1"/>
  <c r="I22" i="1"/>
  <c r="J22" i="1" s="1"/>
  <c r="I17" i="1"/>
  <c r="I20" i="1"/>
  <c r="J20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7" i="1"/>
  <c r="J7" i="1" s="1"/>
  <c r="I6" i="1"/>
  <c r="J6" i="1" s="1"/>
  <c r="J44" i="1" l="1"/>
  <c r="J29" i="1"/>
  <c r="I18" i="1"/>
  <c r="J17" i="1"/>
  <c r="J18" i="1" s="1"/>
  <c r="J21" i="1" s="1"/>
</calcChain>
</file>

<file path=xl/sharedStrings.xml><?xml version="1.0" encoding="utf-8"?>
<sst xmlns="http://schemas.openxmlformats.org/spreadsheetml/2006/main" count="84" uniqueCount="73">
  <si>
    <t>Zestawienie tarcicy więźba Gawroniec 44</t>
  </si>
  <si>
    <t xml:space="preserve">L.p. </t>
  </si>
  <si>
    <t xml:space="preserve">Nazwa elementu </t>
  </si>
  <si>
    <t xml:space="preserve">Nr </t>
  </si>
  <si>
    <t>szer.</t>
  </si>
  <si>
    <t>wys.</t>
  </si>
  <si>
    <t xml:space="preserve">dł. </t>
  </si>
  <si>
    <t xml:space="preserve">Ilość </t>
  </si>
  <si>
    <t xml:space="preserve">objętość łączna </t>
  </si>
  <si>
    <t xml:space="preserve">1. </t>
  </si>
  <si>
    <t xml:space="preserve">Krokiew K1 </t>
  </si>
  <si>
    <t>2.</t>
  </si>
  <si>
    <t>Krokiew K2</t>
  </si>
  <si>
    <t>Krokiew K3</t>
  </si>
  <si>
    <t>Krokiew K4</t>
  </si>
  <si>
    <t>Krokiew K5</t>
  </si>
  <si>
    <t>Krokiew K6</t>
  </si>
  <si>
    <t>Krokiew K7</t>
  </si>
  <si>
    <t>Krokiew K8</t>
  </si>
  <si>
    <t>Krokiew K9</t>
  </si>
  <si>
    <t>Krokiew K10</t>
  </si>
  <si>
    <t>Krokiew K11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</si>
  <si>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</si>
  <si>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</si>
  <si>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</si>
  <si>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</si>
  <si>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</si>
  <si>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</si>
  <si>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</si>
  <si>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</si>
  <si>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</si>
  <si>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dł. Łączna </t>
  </si>
  <si>
    <t>Łącznie belki 0,08x0,16</t>
  </si>
  <si>
    <t>m</t>
  </si>
  <si>
    <t>szt.</t>
  </si>
  <si>
    <t>m3</t>
  </si>
  <si>
    <t>12.</t>
  </si>
  <si>
    <t>Krokiew narożna KN1</t>
  </si>
  <si>
    <t>Jętka J1</t>
  </si>
  <si>
    <t>Płatew P1</t>
  </si>
  <si>
    <t>Płatew P2</t>
  </si>
  <si>
    <t>Murłata M1</t>
  </si>
  <si>
    <t>Murłata M2</t>
  </si>
  <si>
    <t>Belka BK1 (kalenica)</t>
  </si>
  <si>
    <t>Belki BH1(narożne daszki)</t>
  </si>
  <si>
    <t>Razem</t>
  </si>
  <si>
    <t>Wiązary  szczytowe ( po krótszym boku budynku i daszki boczne)</t>
  </si>
  <si>
    <t>Zestawienie materiałów Wiązary główne W1</t>
  </si>
  <si>
    <t>1.</t>
  </si>
  <si>
    <t xml:space="preserve">Pas górny </t>
  </si>
  <si>
    <t>Nr</t>
  </si>
  <si>
    <t>dł.</t>
  </si>
  <si>
    <t>ilość</t>
  </si>
  <si>
    <t>dł. Łączna</t>
  </si>
  <si>
    <t>objętość łączna</t>
  </si>
  <si>
    <t>Nazwa elementu</t>
  </si>
  <si>
    <t>Lp.</t>
  </si>
  <si>
    <t>Pas dolny</t>
  </si>
  <si>
    <t xml:space="preserve">Słupek </t>
  </si>
  <si>
    <t xml:space="preserve">krzyżulce </t>
  </si>
  <si>
    <t>Słupki krótsze (krzyżulce)</t>
  </si>
  <si>
    <t>Stęzenia(jętki)pod kalenicą</t>
  </si>
  <si>
    <t>Ogółem</t>
  </si>
  <si>
    <t>Żebro sufit podw.</t>
  </si>
  <si>
    <t>(szt. 11)</t>
  </si>
  <si>
    <t xml:space="preserve">Stężenia </t>
  </si>
  <si>
    <t>13.</t>
  </si>
  <si>
    <t>14.</t>
  </si>
  <si>
    <t>15.</t>
  </si>
  <si>
    <t>16.</t>
  </si>
  <si>
    <t>17.</t>
  </si>
  <si>
    <t>18.</t>
  </si>
  <si>
    <t>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</si>
</sst>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166" fontId="0" fillId="0" borderId="1" xfId="0" applyNumberFormat="1" applyBorder="1"/>
    <xf numFmtId="166" fontId="1" fillId="2" borderId="1" xfId="0" applyNumberFormat="1" applyFont="1" applyFill="1" applyBorder="1"/>
    <xf numFmtId="166" fontId="1" fillId="0" borderId="1" xfId="0" applyNumberFormat="1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3" fillId="0" borderId="1" xfId="0" applyFont="1" applyBorder="1"/>
    <xf numFmtId="0" fontId="5" fillId="0" borderId="1" xfId="0" applyFont="1" applyBorder="1"/>
    <xf numFmtId="166" fontId="3" fillId="3" borderId="1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6"/>
  <sheetViews>
    <sheetView tabSelected="1" topLeftCell="A25" workbookViewId="0">
      <selection activeCell="Y40" sqref="Y40"/>
    </sheetView>
  </sheetViews>
  <sheetFormatPr defaultRowHeight="15" x14ac:dyDescent="0.25"/>
  <cols>
    <col min="2" max="2" width="13" customWidth="1"/>
    <col min="4" max="4" width="6.140625" customWidth="1"/>
    <col min="9" max="9" width="9.140625" customWidth="1"/>
  </cols>
  <sheetData>
    <row r="2" spans="1:10" ht="18.75" x14ac:dyDescent="0.3">
      <c r="C2" s="3" t="s">
        <v>0</v>
      </c>
      <c r="D2" s="3"/>
      <c r="E2" s="3"/>
      <c r="F2" s="3"/>
      <c r="G2" s="2"/>
    </row>
    <row r="3" spans="1:10" ht="18.75" x14ac:dyDescent="0.3">
      <c r="B3" s="1" t="s">
        <v>46</v>
      </c>
      <c r="C3" s="1"/>
    </row>
    <row r="4" spans="1:10" ht="30" x14ac:dyDescent="0.25">
      <c r="A4" s="4" t="s">
        <v>1</v>
      </c>
      <c r="B4" s="5" t="s">
        <v>2</v>
      </c>
      <c r="C4" s="5"/>
      <c r="D4" s="5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10" t="s">
        <v>31</v>
      </c>
      <c r="J4" s="10" t="s">
        <v>8</v>
      </c>
    </row>
    <row r="5" spans="1:10" x14ac:dyDescent="0.25">
      <c r="A5" s="4"/>
      <c r="B5" s="5"/>
      <c r="C5" s="5"/>
      <c r="D5" s="5"/>
      <c r="E5" s="9" t="s">
        <v>33</v>
      </c>
      <c r="F5" s="9" t="s">
        <v>33</v>
      </c>
      <c r="G5" s="9" t="s">
        <v>33</v>
      </c>
      <c r="H5" s="9" t="s">
        <v>34</v>
      </c>
      <c r="I5" s="11" t="s">
        <v>33</v>
      </c>
      <c r="J5" s="11" t="s">
        <v>35</v>
      </c>
    </row>
    <row r="6" spans="1:10" x14ac:dyDescent="0.25">
      <c r="A6" s="4" t="s">
        <v>9</v>
      </c>
      <c r="B6" s="5" t="s">
        <v>10</v>
      </c>
      <c r="C6" s="5"/>
      <c r="D6" s="5"/>
      <c r="E6" s="5">
        <v>0.08</v>
      </c>
      <c r="F6" s="5">
        <v>0.16</v>
      </c>
      <c r="G6" s="5">
        <v>3.16</v>
      </c>
      <c r="H6" s="5">
        <v>2</v>
      </c>
      <c r="I6" s="5">
        <f>G6*H6</f>
        <v>6.32</v>
      </c>
      <c r="J6" s="6">
        <f>E6*F6*I6</f>
        <v>8.089600000000001E-2</v>
      </c>
    </row>
    <row r="7" spans="1:10" x14ac:dyDescent="0.25">
      <c r="A7" s="4" t="s">
        <v>11</v>
      </c>
      <c r="B7" s="5" t="s">
        <v>12</v>
      </c>
      <c r="C7" s="5"/>
      <c r="D7" s="5"/>
      <c r="E7" s="5">
        <v>0.08</v>
      </c>
      <c r="F7" s="5">
        <v>0.16</v>
      </c>
      <c r="G7" s="5">
        <v>2.77</v>
      </c>
      <c r="H7" s="5">
        <v>2</v>
      </c>
      <c r="I7" s="5">
        <f>G7*H7</f>
        <v>5.54</v>
      </c>
      <c r="J7" s="6">
        <f t="shared" ref="J7:J17" si="0">E7*F7*I7</f>
        <v>7.0912000000000003E-2</v>
      </c>
    </row>
    <row r="8" spans="1:10" x14ac:dyDescent="0.25">
      <c r="A8" s="4" t="s">
        <v>22</v>
      </c>
      <c r="B8" s="5" t="s">
        <v>13</v>
      </c>
      <c r="C8" s="5"/>
      <c r="D8" s="5"/>
      <c r="E8" s="5">
        <v>0.08</v>
      </c>
      <c r="F8" s="5">
        <v>0.16</v>
      </c>
      <c r="G8" s="5">
        <v>1.64</v>
      </c>
      <c r="H8" s="5">
        <v>2</v>
      </c>
      <c r="I8" s="5">
        <f t="shared" ref="I8:I17" si="1">G8*H8</f>
        <v>3.28</v>
      </c>
      <c r="J8" s="6">
        <f t="shared" si="0"/>
        <v>4.1984E-2</v>
      </c>
    </row>
    <row r="9" spans="1:10" x14ac:dyDescent="0.25">
      <c r="A9" s="4" t="s">
        <v>23</v>
      </c>
      <c r="B9" s="5" t="s">
        <v>14</v>
      </c>
      <c r="C9" s="5"/>
      <c r="D9" s="5"/>
      <c r="E9" s="5">
        <v>0.08</v>
      </c>
      <c r="F9" s="5">
        <v>0.16</v>
      </c>
      <c r="G9" s="5">
        <v>1.0900000000000001</v>
      </c>
      <c r="H9" s="5">
        <v>2</v>
      </c>
      <c r="I9" s="5">
        <f t="shared" si="1"/>
        <v>2.1800000000000002</v>
      </c>
      <c r="J9" s="6">
        <f t="shared" si="0"/>
        <v>2.7904000000000002E-2</v>
      </c>
    </row>
    <row r="10" spans="1:10" x14ac:dyDescent="0.25">
      <c r="A10" s="4" t="s">
        <v>24</v>
      </c>
      <c r="B10" s="5" t="s">
        <v>15</v>
      </c>
      <c r="C10" s="5"/>
      <c r="D10" s="5"/>
      <c r="E10" s="5">
        <v>0.08</v>
      </c>
      <c r="F10" s="5">
        <v>0.16</v>
      </c>
      <c r="G10" s="5">
        <v>2.04</v>
      </c>
      <c r="H10" s="5">
        <v>2</v>
      </c>
      <c r="I10" s="5">
        <f t="shared" si="1"/>
        <v>4.08</v>
      </c>
      <c r="J10" s="6">
        <f t="shared" si="0"/>
        <v>5.2224000000000007E-2</v>
      </c>
    </row>
    <row r="11" spans="1:10" x14ac:dyDescent="0.25">
      <c r="A11" s="4" t="s">
        <v>25</v>
      </c>
      <c r="B11" s="5" t="s">
        <v>16</v>
      </c>
      <c r="C11" s="5"/>
      <c r="D11" s="5"/>
      <c r="E11" s="5">
        <v>0.08</v>
      </c>
      <c r="F11" s="5">
        <v>0.16</v>
      </c>
      <c r="G11" s="5">
        <v>3.13</v>
      </c>
      <c r="H11" s="5">
        <v>6</v>
      </c>
      <c r="I11" s="5">
        <f t="shared" si="1"/>
        <v>18.78</v>
      </c>
      <c r="J11" s="6">
        <f t="shared" si="0"/>
        <v>0.24038400000000001</v>
      </c>
    </row>
    <row r="12" spans="1:10" x14ac:dyDescent="0.25">
      <c r="A12" s="4" t="s">
        <v>26</v>
      </c>
      <c r="B12" s="5" t="s">
        <v>17</v>
      </c>
      <c r="C12" s="5"/>
      <c r="D12" s="5"/>
      <c r="E12" s="5">
        <v>0.08</v>
      </c>
      <c r="F12" s="5">
        <v>0.16</v>
      </c>
      <c r="G12" s="5">
        <v>5.6</v>
      </c>
      <c r="H12" s="5">
        <v>2</v>
      </c>
      <c r="I12" s="5">
        <f t="shared" si="1"/>
        <v>11.2</v>
      </c>
      <c r="J12" s="6">
        <f t="shared" si="0"/>
        <v>0.14335999999999999</v>
      </c>
    </row>
    <row r="13" spans="1:10" x14ac:dyDescent="0.25">
      <c r="A13" s="4" t="s">
        <v>27</v>
      </c>
      <c r="B13" s="5" t="s">
        <v>18</v>
      </c>
      <c r="C13" s="5"/>
      <c r="D13" s="5"/>
      <c r="E13" s="5">
        <v>0.08</v>
      </c>
      <c r="F13" s="5">
        <v>0.16</v>
      </c>
      <c r="G13" s="5">
        <v>4.6500000000000004</v>
      </c>
      <c r="H13" s="5">
        <v>8</v>
      </c>
      <c r="I13" s="5">
        <f t="shared" si="1"/>
        <v>37.200000000000003</v>
      </c>
      <c r="J13" s="6">
        <f t="shared" si="0"/>
        <v>0.47616000000000008</v>
      </c>
    </row>
    <row r="14" spans="1:10" x14ac:dyDescent="0.25">
      <c r="A14" s="4" t="s">
        <v>28</v>
      </c>
      <c r="B14" s="5" t="s">
        <v>19</v>
      </c>
      <c r="C14" s="5"/>
      <c r="D14" s="5"/>
      <c r="E14" s="5">
        <v>0.08</v>
      </c>
      <c r="F14" s="5">
        <v>0.16</v>
      </c>
      <c r="G14" s="5">
        <v>3.62</v>
      </c>
      <c r="H14" s="5">
        <v>8</v>
      </c>
      <c r="I14" s="5">
        <f t="shared" si="1"/>
        <v>28.96</v>
      </c>
      <c r="J14" s="6">
        <f t="shared" si="0"/>
        <v>0.37068800000000002</v>
      </c>
    </row>
    <row r="15" spans="1:10" x14ac:dyDescent="0.25">
      <c r="A15" s="4" t="s">
        <v>29</v>
      </c>
      <c r="B15" s="5" t="s">
        <v>20</v>
      </c>
      <c r="C15" s="5"/>
      <c r="D15" s="5"/>
      <c r="E15" s="5">
        <v>0.08</v>
      </c>
      <c r="F15" s="5">
        <v>0.16</v>
      </c>
      <c r="G15" s="5">
        <v>2.58</v>
      </c>
      <c r="H15" s="5">
        <v>8</v>
      </c>
      <c r="I15" s="5">
        <f t="shared" si="1"/>
        <v>20.64</v>
      </c>
      <c r="J15" s="6">
        <f t="shared" si="0"/>
        <v>0.26419200000000004</v>
      </c>
    </row>
    <row r="16" spans="1:10" x14ac:dyDescent="0.25">
      <c r="A16" s="4" t="s">
        <v>30</v>
      </c>
      <c r="B16" s="5" t="s">
        <v>21</v>
      </c>
      <c r="C16" s="5"/>
      <c r="D16" s="5"/>
      <c r="E16" s="5">
        <v>0.08</v>
      </c>
      <c r="F16" s="5">
        <v>0.16</v>
      </c>
      <c r="G16" s="5">
        <v>1.66</v>
      </c>
      <c r="H16" s="5">
        <v>8</v>
      </c>
      <c r="I16" s="5">
        <f t="shared" si="1"/>
        <v>13.28</v>
      </c>
      <c r="J16" s="6">
        <f t="shared" si="0"/>
        <v>0.169984</v>
      </c>
    </row>
    <row r="17" spans="1:10" x14ac:dyDescent="0.25">
      <c r="A17" s="4" t="s">
        <v>36</v>
      </c>
      <c r="B17" s="5" t="s">
        <v>38</v>
      </c>
      <c r="C17" s="5"/>
      <c r="D17" s="5"/>
      <c r="E17" s="5">
        <v>0.08</v>
      </c>
      <c r="F17" s="5">
        <v>0.15</v>
      </c>
      <c r="G17" s="5">
        <v>4.0999999999999996</v>
      </c>
      <c r="H17" s="5">
        <v>5</v>
      </c>
      <c r="I17" s="5">
        <f t="shared" si="1"/>
        <v>20.5</v>
      </c>
      <c r="J17" s="6">
        <f t="shared" si="0"/>
        <v>0.246</v>
      </c>
    </row>
    <row r="18" spans="1:10" x14ac:dyDescent="0.25">
      <c r="A18" s="4"/>
      <c r="B18" s="5" t="s">
        <v>32</v>
      </c>
      <c r="C18" s="5"/>
      <c r="D18" s="5"/>
      <c r="E18" s="5"/>
      <c r="F18" s="5"/>
      <c r="G18" s="5"/>
      <c r="H18" s="5"/>
      <c r="I18" s="5">
        <f>SUM(I6:I17)</f>
        <v>171.96</v>
      </c>
      <c r="J18" s="6">
        <f>SUM(J6:J17)</f>
        <v>2.184688</v>
      </c>
    </row>
    <row r="19" spans="1:10" x14ac:dyDescent="0.25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0" x14ac:dyDescent="0.25">
      <c r="A20" s="4" t="s">
        <v>36</v>
      </c>
      <c r="B20" s="5" t="s">
        <v>37</v>
      </c>
      <c r="C20" s="5"/>
      <c r="D20" s="5"/>
      <c r="E20" s="5">
        <v>0.1</v>
      </c>
      <c r="F20" s="5">
        <v>0.2</v>
      </c>
      <c r="G20" s="5">
        <v>7.35</v>
      </c>
      <c r="H20" s="5">
        <v>4</v>
      </c>
      <c r="I20" s="5">
        <f>G20*H20</f>
        <v>29.4</v>
      </c>
      <c r="J20" s="6">
        <f>E20*F20*I20</f>
        <v>0.58800000000000008</v>
      </c>
    </row>
    <row r="21" spans="1:10" x14ac:dyDescent="0.25">
      <c r="A21" s="4"/>
      <c r="B21" s="5"/>
      <c r="C21" s="5"/>
      <c r="D21" s="5"/>
      <c r="E21" s="5"/>
      <c r="F21" s="5"/>
      <c r="G21" s="5"/>
      <c r="H21" s="5"/>
      <c r="I21" s="5"/>
      <c r="J21" s="7">
        <f>SUM(J18:J20)</f>
        <v>2.772688</v>
      </c>
    </row>
    <row r="22" spans="1:10" x14ac:dyDescent="0.25">
      <c r="A22" s="4" t="s">
        <v>66</v>
      </c>
      <c r="B22" s="5" t="s">
        <v>39</v>
      </c>
      <c r="C22" s="5"/>
      <c r="D22" s="5"/>
      <c r="E22" s="5">
        <v>0.15</v>
      </c>
      <c r="F22" s="5">
        <v>0.15</v>
      </c>
      <c r="G22" s="5">
        <v>3.22</v>
      </c>
      <c r="H22" s="5">
        <v>2</v>
      </c>
      <c r="I22" s="5">
        <f>G22*H22</f>
        <v>6.44</v>
      </c>
      <c r="J22" s="6">
        <f>E22*F22*I22</f>
        <v>0.1449</v>
      </c>
    </row>
    <row r="23" spans="1:10" x14ac:dyDescent="0.25">
      <c r="A23" s="4" t="s">
        <v>67</v>
      </c>
      <c r="B23" s="5" t="s">
        <v>40</v>
      </c>
      <c r="C23" s="5"/>
      <c r="D23" s="5"/>
      <c r="E23" s="5">
        <v>0.15</v>
      </c>
      <c r="F23" s="5">
        <v>0.15</v>
      </c>
      <c r="G23" s="5">
        <v>2.02</v>
      </c>
      <c r="H23" s="5">
        <v>2</v>
      </c>
      <c r="I23" s="5">
        <f t="shared" ref="I23:I28" si="2">G23*H23</f>
        <v>4.04</v>
      </c>
      <c r="J23" s="6">
        <f t="shared" ref="J23:J28" si="3">E23*F23*I23</f>
        <v>9.0899999999999995E-2</v>
      </c>
    </row>
    <row r="24" spans="1:10" x14ac:dyDescent="0.25">
      <c r="A24" s="4" t="s">
        <v>68</v>
      </c>
      <c r="B24" s="5" t="s">
        <v>41</v>
      </c>
      <c r="C24" s="5"/>
      <c r="D24" s="5"/>
      <c r="E24" s="5">
        <v>0.15</v>
      </c>
      <c r="F24" s="5">
        <v>0.15</v>
      </c>
      <c r="G24" s="5">
        <v>15.16</v>
      </c>
      <c r="H24" s="5">
        <v>2</v>
      </c>
      <c r="I24" s="5">
        <f t="shared" si="2"/>
        <v>30.32</v>
      </c>
      <c r="J24" s="6">
        <f t="shared" si="3"/>
        <v>0.68220000000000003</v>
      </c>
    </row>
    <row r="25" spans="1:10" x14ac:dyDescent="0.25">
      <c r="A25" s="4" t="s">
        <v>69</v>
      </c>
      <c r="B25" s="5" t="s">
        <v>42</v>
      </c>
      <c r="C25" s="5"/>
      <c r="D25" s="5"/>
      <c r="E25" s="5">
        <v>0.15</v>
      </c>
      <c r="F25" s="5">
        <v>0.15</v>
      </c>
      <c r="G25" s="5">
        <v>7.96</v>
      </c>
      <c r="H25" s="5">
        <v>2</v>
      </c>
      <c r="I25" s="5">
        <f t="shared" si="2"/>
        <v>15.92</v>
      </c>
      <c r="J25" s="6">
        <f t="shared" si="3"/>
        <v>0.35819999999999996</v>
      </c>
    </row>
    <row r="26" spans="1:10" x14ac:dyDescent="0.25">
      <c r="A26" s="4" t="s">
        <v>70</v>
      </c>
      <c r="B26" s="5" t="s">
        <v>43</v>
      </c>
      <c r="C26" s="5"/>
      <c r="D26" s="5"/>
      <c r="E26" s="5">
        <v>0.12</v>
      </c>
      <c r="F26" s="5">
        <v>0.18</v>
      </c>
      <c r="G26" s="5">
        <v>7.96</v>
      </c>
      <c r="H26" s="5">
        <v>1</v>
      </c>
      <c r="I26" s="5">
        <f t="shared" si="2"/>
        <v>7.96</v>
      </c>
      <c r="J26" s="6">
        <f t="shared" si="3"/>
        <v>0.17193599999999998</v>
      </c>
    </row>
    <row r="27" spans="1:10" x14ac:dyDescent="0.25">
      <c r="A27" s="4" t="s">
        <v>71</v>
      </c>
      <c r="B27" s="5" t="s">
        <v>44</v>
      </c>
      <c r="C27" s="5"/>
      <c r="D27" s="5"/>
      <c r="E27" s="5">
        <v>0.08</v>
      </c>
      <c r="F27" s="5">
        <v>0.12</v>
      </c>
      <c r="G27" s="5">
        <v>4.22</v>
      </c>
      <c r="H27" s="5">
        <v>4</v>
      </c>
      <c r="I27" s="5">
        <f t="shared" si="2"/>
        <v>16.88</v>
      </c>
      <c r="J27" s="6">
        <f t="shared" si="3"/>
        <v>0.16204799999999997</v>
      </c>
    </row>
    <row r="28" spans="1:10" x14ac:dyDescent="0.25">
      <c r="A28" s="4" t="s">
        <v>72</v>
      </c>
      <c r="B28" s="5" t="s">
        <v>63</v>
      </c>
      <c r="C28" s="5"/>
      <c r="D28" s="5"/>
      <c r="E28" s="5">
        <v>0.05</v>
      </c>
      <c r="F28" s="5">
        <v>0.18</v>
      </c>
      <c r="G28" s="5">
        <v>4.28</v>
      </c>
      <c r="H28" s="5">
        <v>14</v>
      </c>
      <c r="I28" s="5">
        <f t="shared" si="2"/>
        <v>59.92</v>
      </c>
      <c r="J28" s="6">
        <f t="shared" si="3"/>
        <v>0.53927999999999998</v>
      </c>
    </row>
    <row r="29" spans="1:10" x14ac:dyDescent="0.25">
      <c r="A29" s="5"/>
      <c r="B29" s="5"/>
      <c r="C29" s="5"/>
      <c r="D29" s="5"/>
      <c r="E29" s="5"/>
      <c r="F29" s="5"/>
      <c r="G29" s="5"/>
      <c r="H29" s="5"/>
      <c r="I29" s="5"/>
      <c r="J29" s="7">
        <f>SUM(J22:J28)</f>
        <v>2.149464</v>
      </c>
    </row>
    <row r="30" spans="1:10" x14ac:dyDescent="0.25">
      <c r="A30" s="5"/>
      <c r="B30" s="5"/>
      <c r="C30" s="5"/>
      <c r="D30" s="5"/>
      <c r="E30" s="5"/>
      <c r="F30" s="5"/>
      <c r="G30" s="5" t="s">
        <v>45</v>
      </c>
      <c r="H30" s="5"/>
      <c r="I30" s="5"/>
      <c r="J30" s="8">
        <f>J21+J29</f>
        <v>4.9221520000000005</v>
      </c>
    </row>
    <row r="33" spans="1:10" ht="18.75" x14ac:dyDescent="0.3">
      <c r="C33" s="1" t="s">
        <v>47</v>
      </c>
      <c r="D33" s="1"/>
      <c r="E33" s="1"/>
      <c r="F33" s="1"/>
      <c r="G33" s="1"/>
    </row>
    <row r="34" spans="1:10" ht="18.75" x14ac:dyDescent="0.3">
      <c r="C34" s="1" t="s">
        <v>64</v>
      </c>
    </row>
    <row r="35" spans="1:10" ht="30" x14ac:dyDescent="0.25">
      <c r="A35" s="5" t="s">
        <v>56</v>
      </c>
      <c r="B35" s="5" t="s">
        <v>55</v>
      </c>
      <c r="C35" s="5"/>
      <c r="D35" s="5" t="s">
        <v>50</v>
      </c>
      <c r="E35" s="9" t="s">
        <v>4</v>
      </c>
      <c r="F35" s="9" t="s">
        <v>5</v>
      </c>
      <c r="G35" s="9" t="s">
        <v>51</v>
      </c>
      <c r="H35" s="9" t="s">
        <v>52</v>
      </c>
      <c r="I35" s="5" t="s">
        <v>53</v>
      </c>
      <c r="J35" s="10" t="s">
        <v>54</v>
      </c>
    </row>
    <row r="36" spans="1:10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x14ac:dyDescent="0.25">
      <c r="A37" s="5" t="s">
        <v>48</v>
      </c>
      <c r="B37" s="5" t="s">
        <v>49</v>
      </c>
      <c r="C37" s="5"/>
      <c r="D37" s="5">
        <v>1</v>
      </c>
      <c r="E37" s="5">
        <v>0.05</v>
      </c>
      <c r="F37" s="5">
        <v>0.15</v>
      </c>
      <c r="G37" s="5">
        <v>5.64</v>
      </c>
      <c r="H37" s="5">
        <v>22</v>
      </c>
      <c r="I37" s="5">
        <f>G37*H37</f>
        <v>124.08</v>
      </c>
      <c r="J37" s="6">
        <f>E37*F37*I37</f>
        <v>0.93059999999999998</v>
      </c>
    </row>
    <row r="38" spans="1:10" x14ac:dyDescent="0.25">
      <c r="A38" s="5" t="s">
        <v>11</v>
      </c>
      <c r="B38" s="5" t="s">
        <v>57</v>
      </c>
      <c r="C38" s="5"/>
      <c r="D38" s="5">
        <v>2</v>
      </c>
      <c r="E38" s="5">
        <v>0.05</v>
      </c>
      <c r="F38" s="5">
        <v>0.15</v>
      </c>
      <c r="G38" s="5">
        <v>7.9</v>
      </c>
      <c r="H38" s="5">
        <v>11</v>
      </c>
      <c r="I38" s="5">
        <f>G38*H38</f>
        <v>86.9</v>
      </c>
      <c r="J38" s="6">
        <f>E38*F38*I38</f>
        <v>0.65175000000000005</v>
      </c>
    </row>
    <row r="39" spans="1:10" x14ac:dyDescent="0.25">
      <c r="A39" s="5" t="s">
        <v>22</v>
      </c>
      <c r="B39" s="5" t="s">
        <v>58</v>
      </c>
      <c r="C39" s="5"/>
      <c r="D39" s="5">
        <v>3</v>
      </c>
      <c r="E39" s="5">
        <v>0.05</v>
      </c>
      <c r="F39" s="5">
        <v>0.1</v>
      </c>
      <c r="G39" s="5">
        <v>2.02</v>
      </c>
      <c r="H39" s="5">
        <v>22</v>
      </c>
      <c r="I39" s="5">
        <f>G39*H39</f>
        <v>44.44</v>
      </c>
      <c r="J39" s="6">
        <f>E39*F39*I39</f>
        <v>0.22220000000000004</v>
      </c>
    </row>
    <row r="40" spans="1:10" x14ac:dyDescent="0.25">
      <c r="A40" s="5" t="s">
        <v>23</v>
      </c>
      <c r="B40" s="5" t="s">
        <v>59</v>
      </c>
      <c r="C40" s="5"/>
      <c r="D40" s="5">
        <v>4</v>
      </c>
      <c r="E40" s="5">
        <v>0.05</v>
      </c>
      <c r="F40" s="5">
        <v>0.1</v>
      </c>
      <c r="G40" s="5">
        <v>1.85</v>
      </c>
      <c r="H40" s="5">
        <v>22</v>
      </c>
      <c r="I40" s="5">
        <f t="shared" ref="I40:I43" si="4">G40*H40</f>
        <v>40.700000000000003</v>
      </c>
      <c r="J40" s="6">
        <f t="shared" ref="J40:J43" si="5">E40*F40*I40</f>
        <v>0.20350000000000004</v>
      </c>
    </row>
    <row r="41" spans="1:10" x14ac:dyDescent="0.25">
      <c r="A41" s="5" t="s">
        <v>24</v>
      </c>
      <c r="B41" s="5" t="s">
        <v>60</v>
      </c>
      <c r="C41" s="5"/>
      <c r="D41" s="5">
        <v>5</v>
      </c>
      <c r="E41" s="5">
        <v>0.05</v>
      </c>
      <c r="F41" s="5">
        <v>0.1</v>
      </c>
      <c r="G41" s="5">
        <v>1.5</v>
      </c>
      <c r="H41" s="5">
        <v>22</v>
      </c>
      <c r="I41" s="5">
        <f t="shared" si="4"/>
        <v>33</v>
      </c>
      <c r="J41" s="5">
        <f t="shared" si="5"/>
        <v>0.16500000000000004</v>
      </c>
    </row>
    <row r="42" spans="1:10" ht="32.25" customHeight="1" x14ac:dyDescent="0.25">
      <c r="A42" s="5" t="s">
        <v>25</v>
      </c>
      <c r="B42" s="10" t="s">
        <v>61</v>
      </c>
      <c r="C42" s="5"/>
      <c r="D42" s="5">
        <v>6</v>
      </c>
      <c r="E42" s="5">
        <v>0.05</v>
      </c>
      <c r="F42" s="5">
        <v>0.15</v>
      </c>
      <c r="G42" s="5">
        <v>1.5</v>
      </c>
      <c r="H42" s="5">
        <v>11</v>
      </c>
      <c r="I42" s="5">
        <f t="shared" si="4"/>
        <v>16.5</v>
      </c>
      <c r="J42" s="6">
        <f t="shared" si="5"/>
        <v>0.12375</v>
      </c>
    </row>
    <row r="43" spans="1:10" x14ac:dyDescent="0.25">
      <c r="A43" s="5"/>
      <c r="B43" s="5" t="s">
        <v>65</v>
      </c>
      <c r="C43" s="5"/>
      <c r="D43" s="5"/>
      <c r="E43" s="5">
        <v>0.05</v>
      </c>
      <c r="F43" s="5">
        <v>0.05</v>
      </c>
      <c r="G43" s="5">
        <v>0.7</v>
      </c>
      <c r="H43" s="5">
        <v>36</v>
      </c>
      <c r="I43" s="5">
        <f t="shared" si="4"/>
        <v>25.2</v>
      </c>
      <c r="J43" s="5">
        <f t="shared" si="5"/>
        <v>6.3000000000000014E-2</v>
      </c>
    </row>
    <row r="44" spans="1:10" x14ac:dyDescent="0.25">
      <c r="A44" s="5"/>
      <c r="B44" s="5"/>
      <c r="C44" s="5"/>
      <c r="D44" s="5"/>
      <c r="E44" s="5"/>
      <c r="F44" s="5"/>
      <c r="G44" s="5"/>
      <c r="H44" s="5"/>
      <c r="I44" s="5"/>
      <c r="J44" s="7">
        <f>SUM(J37:J43)</f>
        <v>2.3597999999999999</v>
      </c>
    </row>
    <row r="45" spans="1:10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x14ac:dyDescent="0.25">
      <c r="A46" s="5"/>
      <c r="B46" s="5"/>
      <c r="C46" s="5"/>
      <c r="D46" s="5"/>
      <c r="E46" s="12" t="s">
        <v>62</v>
      </c>
      <c r="F46" s="13"/>
      <c r="G46" s="13"/>
      <c r="H46" s="13"/>
      <c r="I46" s="13"/>
      <c r="J46" s="14">
        <f>J30+J44</f>
        <v>7.2819520000000004</v>
      </c>
    </row>
  </sheetData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Czesław Wszołek</dc:creator>
  <cp:lastModifiedBy>Czesław Wszołek</cp:lastModifiedBy>
  <cp:lastPrinted>2021-06-18T14:16:20Z</cp:lastPrinted>
  <dcterms:created xsi:type="dcterms:W3CDTF">2021-06-18T10:32:00Z</dcterms:created>
  <dcterms:modified xsi:type="dcterms:W3CDTF">2021-06-18T14:16:53Z</dcterms:modified>
</cp:coreProperties>
</file>