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240" windowHeight="8505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3" i="1"/>
  <c r="E12"/>
  <c r="E11"/>
  <c r="E10"/>
  <c r="E9"/>
  <c r="E8"/>
  <c r="E7"/>
  <c r="E6"/>
  <c r="E5"/>
  <c r="K13"/>
  <c r="J13"/>
  <c r="I13"/>
  <c r="H13"/>
  <c r="G13"/>
  <c r="F13"/>
  <c r="D13"/>
  <c r="C13"/>
</calcChain>
</file>

<file path=xl/sharedStrings.xml><?xml version="1.0" encoding="utf-8"?>
<sst xmlns="http://schemas.openxmlformats.org/spreadsheetml/2006/main" count="24" uniqueCount="24">
  <si>
    <t>rodzaj obiektu</t>
  </si>
  <si>
    <t>pow. Użyt</t>
  </si>
  <si>
    <t>kubatura m3</t>
  </si>
  <si>
    <t>pow nett</t>
  </si>
  <si>
    <t>wentyl [m3/h]</t>
  </si>
  <si>
    <t>obl moc ciep [kW]</t>
  </si>
  <si>
    <t>obl.moc CWU [kW]</t>
  </si>
  <si>
    <t>sez zap ciepło [GJ/rok]</t>
  </si>
  <si>
    <t>obl.zapotrz na cieplo [kW]</t>
  </si>
  <si>
    <t>sez zap ciepło [GJ/rok] po mod</t>
  </si>
  <si>
    <t>Ciepło technol [kW]</t>
  </si>
  <si>
    <t>hala nr 9</t>
  </si>
  <si>
    <t>hala nr 11</t>
  </si>
  <si>
    <t>hala nr 10</t>
  </si>
  <si>
    <t>hala nr 12</t>
  </si>
  <si>
    <t>hala nr 13</t>
  </si>
  <si>
    <t xml:space="preserve">Hala nr 8 </t>
  </si>
  <si>
    <t>hala nr 2</t>
  </si>
  <si>
    <t>malarnia hala nr 1</t>
  </si>
  <si>
    <t>RAZEM</t>
  </si>
  <si>
    <t>wymiary</t>
  </si>
  <si>
    <t xml:space="preserve">szer </t>
  </si>
  <si>
    <t>wys</t>
  </si>
  <si>
    <t>dłu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</si>
</sst>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/>
    <xf numFmtId="0" fontId="1" fillId="0" borderId="3" xfId="0" applyFont="1" applyBorder="1" applyAlignment="1"/>
    <xf numFmtId="0" fontId="1" fillId="0" borderId="2" xfId="0" applyFont="1" applyBorder="1" applyAlignment="1">
      <alignment horizontal="right"/>
    </xf>
    <xf numFmtId="0" fontId="1" fillId="0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3"/>
  <sheetViews>
    <sheetView view="pageBreakPreview" zoomScaleNormal="100" zoomScaleSheetLayoutView="100" workbookViewId="0">
      <selection activeCell="B14" sqref="B14"/>
    </sheetView>
  </sheetViews>
  <sheetFormatPr defaultRowHeight="14.25"/>
  <cols>
    <col min="1" max="1" width="14.25" customWidth="1"/>
    <col min="2" max="2" width="5.75" customWidth="1"/>
    <col min="3" max="3" width="6.75" customWidth="1"/>
    <col min="4" max="4" width="6.25" customWidth="1"/>
    <col min="5" max="5" width="6.75" customWidth="1"/>
    <col min="6" max="6" width="6.625" customWidth="1"/>
    <col min="7" max="7" width="5.25" customWidth="1"/>
    <col min="8" max="8" width="7.875" customWidth="1"/>
    <col min="9" max="9" width="7.25" customWidth="1"/>
    <col min="10" max="10" width="6.875" customWidth="1"/>
    <col min="11" max="11" width="6.25" customWidth="1"/>
    <col min="12" max="13" width="5.5" customWidth="1"/>
    <col min="14" max="14" width="6" customWidth="1"/>
  </cols>
  <sheetData>
    <row r="3" spans="1:14">
      <c r="A3" s="10"/>
      <c r="B3" s="10"/>
      <c r="C3" s="6"/>
      <c r="D3" s="6"/>
      <c r="E3" s="6">
        <v>0.5</v>
      </c>
      <c r="F3" s="7"/>
      <c r="G3" s="7"/>
      <c r="H3" s="7"/>
      <c r="I3" s="7"/>
      <c r="J3" s="6"/>
      <c r="K3" s="6"/>
      <c r="L3" s="11" t="s">
        <v>20</v>
      </c>
      <c r="M3" s="11"/>
      <c r="N3" s="11"/>
    </row>
    <row r="4" spans="1:14" ht="51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23</v>
      </c>
      <c r="M4" s="5" t="s">
        <v>21</v>
      </c>
      <c r="N4" s="5" t="s">
        <v>22</v>
      </c>
    </row>
    <row r="5" spans="1:14">
      <c r="A5" s="1" t="s">
        <v>11</v>
      </c>
      <c r="B5" s="2">
        <v>5682</v>
      </c>
      <c r="C5" s="2">
        <v>62504</v>
      </c>
      <c r="D5" s="2">
        <v>5808</v>
      </c>
      <c r="E5" s="2">
        <f>PRODUCT(C5*0.5)</f>
        <v>31252</v>
      </c>
      <c r="F5" s="2">
        <v>1485</v>
      </c>
      <c r="G5" s="2"/>
      <c r="H5" s="2">
        <v>12830.2</v>
      </c>
      <c r="I5" s="2">
        <v>1123.4000000000001</v>
      </c>
      <c r="J5" s="2">
        <v>10431.700000000001</v>
      </c>
      <c r="K5" s="2"/>
      <c r="L5" s="2">
        <v>114.9</v>
      </c>
      <c r="M5" s="2">
        <v>54.8</v>
      </c>
      <c r="N5" s="2">
        <v>12.05</v>
      </c>
    </row>
    <row r="6" spans="1:14">
      <c r="A6" s="1" t="s">
        <v>12</v>
      </c>
      <c r="B6" s="2">
        <v>1970</v>
      </c>
      <c r="C6" s="2">
        <v>23639</v>
      </c>
      <c r="D6" s="2">
        <v>1908</v>
      </c>
      <c r="E6" s="2">
        <f t="shared" ref="E6:E12" si="0">PRODUCT(C6*0.5)</f>
        <v>11819.5</v>
      </c>
      <c r="F6" s="2">
        <v>576.9</v>
      </c>
      <c r="G6" s="2"/>
      <c r="H6" s="2">
        <v>4603.3</v>
      </c>
      <c r="I6" s="2">
        <v>505.3</v>
      </c>
      <c r="J6" s="2">
        <v>4129.3999999999996</v>
      </c>
      <c r="K6" s="2"/>
      <c r="L6" s="2">
        <v>86.4</v>
      </c>
      <c r="M6" s="2">
        <v>24</v>
      </c>
      <c r="N6" s="2">
        <v>10.8</v>
      </c>
    </row>
    <row r="7" spans="1:14">
      <c r="A7" s="1" t="s">
        <v>13</v>
      </c>
      <c r="B7" s="8">
        <v>9840</v>
      </c>
      <c r="C7" s="2">
        <v>108244</v>
      </c>
      <c r="D7" s="2">
        <v>9530</v>
      </c>
      <c r="E7" s="2">
        <f t="shared" si="0"/>
        <v>54122</v>
      </c>
      <c r="F7" s="2">
        <v>2596.6999999999998</v>
      </c>
      <c r="G7" s="2"/>
      <c r="H7" s="2">
        <v>22999.8</v>
      </c>
      <c r="I7" s="2">
        <v>1986.9</v>
      </c>
      <c r="J7" s="2">
        <v>18947.3</v>
      </c>
      <c r="K7" s="9">
        <v>1100</v>
      </c>
      <c r="L7" s="2">
        <v>138.80000000000001</v>
      </c>
      <c r="M7" s="2">
        <v>74.3</v>
      </c>
      <c r="N7" s="2">
        <v>12.05</v>
      </c>
    </row>
    <row r="8" spans="1:14">
      <c r="A8" s="1" t="s">
        <v>14</v>
      </c>
      <c r="B8" s="8">
        <v>6220</v>
      </c>
      <c r="C8" s="2">
        <v>82109</v>
      </c>
      <c r="D8" s="2">
        <v>5723</v>
      </c>
      <c r="E8" s="2">
        <f t="shared" si="0"/>
        <v>41054.5</v>
      </c>
      <c r="F8" s="2">
        <v>1492.8</v>
      </c>
      <c r="G8" s="2"/>
      <c r="H8" s="2">
        <v>11109.6</v>
      </c>
      <c r="I8" s="2">
        <v>903.6</v>
      </c>
      <c r="J8" s="2"/>
      <c r="K8" s="9">
        <v>500</v>
      </c>
      <c r="L8" s="2">
        <v>128.58000000000001</v>
      </c>
      <c r="M8" s="2">
        <v>48.36</v>
      </c>
      <c r="N8" s="2">
        <v>10.8</v>
      </c>
    </row>
    <row r="9" spans="1:14">
      <c r="A9" s="1" t="s">
        <v>15</v>
      </c>
      <c r="B9" s="8">
        <v>2209</v>
      </c>
      <c r="C9" s="2">
        <v>16409</v>
      </c>
      <c r="D9" s="2">
        <v>2258</v>
      </c>
      <c r="E9" s="2">
        <f t="shared" si="0"/>
        <v>8204.5</v>
      </c>
      <c r="F9" s="2">
        <v>479.6</v>
      </c>
      <c r="G9" s="2">
        <v>21</v>
      </c>
      <c r="H9" s="2">
        <v>3946.7</v>
      </c>
      <c r="I9" s="2">
        <v>347.2</v>
      </c>
      <c r="J9" s="2">
        <v>347.1</v>
      </c>
      <c r="K9" s="2"/>
      <c r="L9" s="2">
        <v>84.36</v>
      </c>
      <c r="M9" s="2">
        <v>21.36</v>
      </c>
      <c r="N9" s="2">
        <v>8.1999999999999993</v>
      </c>
    </row>
    <row r="10" spans="1:14">
      <c r="A10" s="1" t="s">
        <v>17</v>
      </c>
      <c r="B10" s="2">
        <v>684</v>
      </c>
      <c r="C10" s="2">
        <v>6361</v>
      </c>
      <c r="D10" s="2">
        <v>662</v>
      </c>
      <c r="E10" s="2">
        <f t="shared" si="0"/>
        <v>3180.5</v>
      </c>
      <c r="F10" s="2">
        <v>83.9</v>
      </c>
      <c r="G10" s="2"/>
      <c r="H10" s="2">
        <v>778.8</v>
      </c>
      <c r="I10" s="2">
        <v>51.4</v>
      </c>
      <c r="J10" s="2">
        <v>560.70000000000005</v>
      </c>
      <c r="K10" s="2"/>
      <c r="L10" s="2">
        <v>50</v>
      </c>
      <c r="M10" s="2">
        <v>16</v>
      </c>
      <c r="N10" s="2">
        <v>8.1</v>
      </c>
    </row>
    <row r="11" spans="1:14">
      <c r="A11" s="1" t="s">
        <v>18</v>
      </c>
      <c r="B11" s="2">
        <v>2374</v>
      </c>
      <c r="C11" s="2">
        <v>15984</v>
      </c>
      <c r="D11" s="2">
        <v>2299</v>
      </c>
      <c r="E11" s="2">
        <f t="shared" si="0"/>
        <v>7992</v>
      </c>
      <c r="F11" s="2">
        <v>444.8</v>
      </c>
      <c r="G11" s="2">
        <v>21</v>
      </c>
      <c r="H11" s="2">
        <v>3810</v>
      </c>
      <c r="I11" s="2">
        <v>383.4</v>
      </c>
      <c r="J11" s="2">
        <v>3373.7</v>
      </c>
      <c r="K11" s="9">
        <v>1500</v>
      </c>
      <c r="L11" s="2">
        <v>138.36000000000001</v>
      </c>
      <c r="M11" s="2">
        <v>15.32</v>
      </c>
      <c r="N11" s="2">
        <v>5.45</v>
      </c>
    </row>
    <row r="12" spans="1:14">
      <c r="A12" s="1" t="s">
        <v>16</v>
      </c>
      <c r="B12" s="2">
        <v>1396</v>
      </c>
      <c r="C12" s="2">
        <v>16767</v>
      </c>
      <c r="D12" s="2"/>
      <c r="E12" s="2">
        <f t="shared" si="0"/>
        <v>8383.5</v>
      </c>
      <c r="F12" s="2"/>
      <c r="G12" s="2"/>
      <c r="H12" s="2"/>
      <c r="I12" s="2"/>
      <c r="J12" s="2"/>
      <c r="K12" s="2"/>
      <c r="L12" s="2">
        <v>56.3</v>
      </c>
      <c r="M12" s="2">
        <v>24.8</v>
      </c>
      <c r="N12" s="2">
        <v>12.9</v>
      </c>
    </row>
    <row r="13" spans="1:14">
      <c r="A13" s="1" t="s">
        <v>19</v>
      </c>
      <c r="B13" s="2">
        <f>SUM(B5:B12)</f>
        <v>30375</v>
      </c>
      <c r="C13" s="2">
        <f>SUM(C5:C12)</f>
        <v>332017</v>
      </c>
      <c r="D13" s="2">
        <f>SUM(D5:D12)</f>
        <v>28188</v>
      </c>
      <c r="E13" s="2"/>
      <c r="F13" s="2">
        <f t="shared" ref="F13:K13" si="1">SUM(F5:F12)</f>
        <v>7159.7000000000007</v>
      </c>
      <c r="G13" s="2">
        <f t="shared" si="1"/>
        <v>42</v>
      </c>
      <c r="H13" s="2">
        <f t="shared" si="1"/>
        <v>60078.400000000001</v>
      </c>
      <c r="I13" s="2">
        <f t="shared" si="1"/>
        <v>5301.2</v>
      </c>
      <c r="J13" s="2">
        <f t="shared" si="1"/>
        <v>37789.899999999994</v>
      </c>
      <c r="K13" s="2">
        <f t="shared" si="1"/>
        <v>3100</v>
      </c>
      <c r="L13" s="2"/>
      <c r="M13" s="2"/>
      <c r="N13" s="2"/>
    </row>
  </sheetData>
  <mergeCells count="2">
    <mergeCell ref="A3:B3"/>
    <mergeCell ref="L3:N3"/>
  </mergeCells>
  <pageMargins left="0.7" right="0.7" top="0.75" bottom="0.75" header="0.3" footer="0.3"/>
  <pageSetup paperSize="9" scale="7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chmurek</dc:creator>
  <cp:lastModifiedBy>chmurek</cp:lastModifiedBy>
  <dcterms:created xsi:type="dcterms:W3CDTF">2014-05-08T11:17:23Z</dcterms:created>
  <dcterms:modified xsi:type="dcterms:W3CDTF">2014-05-21T11:19:42Z</dcterms:modified>
</cp:coreProperties>
</file>